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denarvaez\Desktop\"/>
    </mc:Choice>
  </mc:AlternateContent>
  <xr:revisionPtr revIDLastSave="0" documentId="8_{D9A03F7A-033A-4114-A9E5-A344646CBE2E}" xr6:coauthVersionLast="47" xr6:coauthVersionMax="47" xr10:uidLastSave="{00000000-0000-0000-0000-000000000000}"/>
  <bookViews>
    <workbookView xWindow="380" yWindow="380" windowWidth="14400" windowHeight="73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10" i="1"/>
  <c r="H50" i="1"/>
  <c r="G45" i="1"/>
  <c r="G33" i="1" l="1"/>
  <c r="G34" i="1"/>
  <c r="G35" i="1"/>
  <c r="G36" i="1"/>
  <c r="G39" i="1"/>
  <c r="G40" i="1"/>
  <c r="G42" i="1"/>
  <c r="G43" i="1"/>
  <c r="G44" i="1"/>
  <c r="G2" i="1" l="1"/>
  <c r="G48" i="1" l="1"/>
  <c r="G49" i="1"/>
  <c r="G50" i="1"/>
  <c r="G51" i="1"/>
  <c r="G3" i="1" l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E36" i="1" l="1"/>
  <c r="E35" i="1" l="1"/>
  <c r="E34" i="1"/>
  <c r="E33" i="1"/>
  <c r="G30" i="1"/>
  <c r="G21" i="1"/>
</calcChain>
</file>

<file path=xl/sharedStrings.xml><?xml version="1.0" encoding="utf-8"?>
<sst xmlns="http://schemas.openxmlformats.org/spreadsheetml/2006/main" count="146" uniqueCount="119">
  <si>
    <t>Nombre</t>
  </si>
  <si>
    <t>STOCK</t>
  </si>
  <si>
    <t>Zona ICES / Unidad del TAC</t>
  </si>
  <si>
    <t>Abadejo</t>
  </si>
  <si>
    <t>POL/56-14</t>
  </si>
  <si>
    <t>Aguas de la Union y aguas internacionales de 5b; 6 y de la 12 y 14</t>
  </si>
  <si>
    <t>7. Aguas de Irlanda</t>
  </si>
  <si>
    <t>Cigala</t>
  </si>
  <si>
    <t>NEP/*07U16</t>
  </si>
  <si>
    <t>7I - Porcupine Bank special condition(UF16)</t>
  </si>
  <si>
    <t>Gallos</t>
  </si>
  <si>
    <t>Aguas de la Union y aguas internacionales of 5b; 6 y de la 12 y 14</t>
  </si>
  <si>
    <t>LEZ/8ABDE</t>
  </si>
  <si>
    <t xml:space="preserve">8abde. Aguas de Francia, Golfo de Vizcaya. </t>
  </si>
  <si>
    <t>Jurel</t>
  </si>
  <si>
    <t>Aguas de la UE 4b, 4c y 7d</t>
  </si>
  <si>
    <t>Maruca</t>
  </si>
  <si>
    <t>Aguas UE e internacionales de las 6, 7, 8, 9, 10, 12, 14</t>
  </si>
  <si>
    <t>Maruca azul</t>
  </si>
  <si>
    <t>EC and int waters of 5b, 6, 7</t>
  </si>
  <si>
    <t>BLI/12INT-</t>
  </si>
  <si>
    <t>Aguas internacionales de la 12</t>
  </si>
  <si>
    <t>Merluza</t>
  </si>
  <si>
    <t>5b, 6, 7, 12 y 14</t>
  </si>
  <si>
    <t>HKE/8ABDE</t>
  </si>
  <si>
    <t>Mielga</t>
  </si>
  <si>
    <t>Aguas de la UE e internacionales de 1, 5, 6, 7, 8, 12 y 14</t>
  </si>
  <si>
    <t>Rapes</t>
  </si>
  <si>
    <t>6; Aguas de la Union y aguas internacionales de la  5b y 12 y 14</t>
  </si>
  <si>
    <t>ANF/8ABDE</t>
  </si>
  <si>
    <t>Raya de ojos</t>
  </si>
  <si>
    <t>7f y 7g</t>
  </si>
  <si>
    <t>Rayas</t>
  </si>
  <si>
    <t>Aguas de la UE de 6a, 6b, 7a-c y 7e-k</t>
  </si>
  <si>
    <t>SRX/89-C</t>
  </si>
  <si>
    <t>Aguas de la 8c y 9</t>
  </si>
  <si>
    <t>Bacalao</t>
  </si>
  <si>
    <t>Solla</t>
  </si>
  <si>
    <t>Zona 6a (oeste de Escocia)</t>
  </si>
  <si>
    <t>Zona 7 (mar Céltico)</t>
  </si>
  <si>
    <t>Merlan</t>
  </si>
  <si>
    <t>Zona 6 (oeste de Escocia)</t>
  </si>
  <si>
    <t>RJU/8-C</t>
  </si>
  <si>
    <t>RJU/9-C</t>
  </si>
  <si>
    <t>Aguas de la 8</t>
  </si>
  <si>
    <t>Aguas de la 9</t>
  </si>
  <si>
    <t>Raya mosaico (ondulada)</t>
  </si>
  <si>
    <t>ANF/56-14*</t>
  </si>
  <si>
    <t>ANF/07*</t>
  </si>
  <si>
    <t>BLI/5B67-*</t>
  </si>
  <si>
    <t>DGS/15X14*</t>
  </si>
  <si>
    <t>COD/5BE6A*</t>
  </si>
  <si>
    <t>COD/7ADX34*</t>
  </si>
  <si>
    <t>HKE/571214*</t>
  </si>
  <si>
    <t>JAX/4BC7D*</t>
  </si>
  <si>
    <t>LEZ/07*</t>
  </si>
  <si>
    <t>LEZ/56-14*</t>
  </si>
  <si>
    <t>LIN/6X14*</t>
  </si>
  <si>
    <t>NEP/07*</t>
  </si>
  <si>
    <t>POL/07*</t>
  </si>
  <si>
    <t>RJE/7FG*</t>
  </si>
  <si>
    <t>SRX/67AKXD*</t>
  </si>
  <si>
    <t>WHG/56-14*</t>
  </si>
  <si>
    <t>PLE/7HJK*</t>
  </si>
  <si>
    <t>* Stocks con cesión al Reino Unido en el Acuerdo de Comercio y Cooperación</t>
  </si>
  <si>
    <t>JAX/08C</t>
  </si>
  <si>
    <t>Brosmio</t>
  </si>
  <si>
    <t>USK/567EI</t>
  </si>
  <si>
    <t>5, 6 Y 7</t>
  </si>
  <si>
    <t>NEP/5BC6</t>
  </si>
  <si>
    <t>5 y 6</t>
  </si>
  <si>
    <t>JAX/2A-14</t>
  </si>
  <si>
    <t>Fletan negro</t>
  </si>
  <si>
    <t>RJU/7DE</t>
  </si>
  <si>
    <t>7d y 7e</t>
  </si>
  <si>
    <t>GHL/2A-C46</t>
  </si>
  <si>
    <t>2a, 4, 5b y 6</t>
  </si>
  <si>
    <t>2a, 4a, 5, 7, 8, 12 y 12</t>
  </si>
  <si>
    <t>8c</t>
  </si>
  <si>
    <t>MAC/8C3411</t>
  </si>
  <si>
    <t>TACs de INTERÉS PARA ESPAÑA DE NEGOCIACIÓN MULTILATERAL (ESTADOS COSTEROS)</t>
  </si>
  <si>
    <t>Caballa</t>
  </si>
  <si>
    <t>Bacaladilla</t>
  </si>
  <si>
    <t>MAC/2CX14*</t>
  </si>
  <si>
    <t>WHB/8C3411</t>
  </si>
  <si>
    <t>WHB/1X14*</t>
  </si>
  <si>
    <t>Zonas 8c y 9</t>
  </si>
  <si>
    <t>Zonas 2a, 5b, 6,7,8abde, 12 y 14</t>
  </si>
  <si>
    <t>Zonas 1,2,3,4,5,6,7,8abde, 12 y 14</t>
  </si>
  <si>
    <t>Arenque</t>
  </si>
  <si>
    <t>HER/1/2-</t>
  </si>
  <si>
    <t>Aguas de la 1 y 2</t>
  </si>
  <si>
    <t>TACs de INTERÉS PARA ESPAÑA PERO PARA LOS QUE NO TIENE ASIGNACIÓN (BOLSAS)</t>
  </si>
  <si>
    <t xml:space="preserve">Alfonsinos </t>
  </si>
  <si>
    <t>ALF/3X14</t>
  </si>
  <si>
    <t>Zonas 3, 4, 5, 6, 7, 8, 9, 10, 12 y 14</t>
  </si>
  <si>
    <t xml:space="preserve">Besugo </t>
  </si>
  <si>
    <t>SBR/678-</t>
  </si>
  <si>
    <t>Zonas 6, 7 y 8</t>
  </si>
  <si>
    <t>Granadero</t>
  </si>
  <si>
    <t>RNG/5B67-</t>
  </si>
  <si>
    <t>5b, 6 y 7</t>
  </si>
  <si>
    <t xml:space="preserve">Granadero </t>
  </si>
  <si>
    <t>RNG/8X14-</t>
  </si>
  <si>
    <t xml:space="preserve"> 8, 9, 10, 12 y 14</t>
  </si>
  <si>
    <t>Sable negro</t>
  </si>
  <si>
    <t>BSF/56712-</t>
  </si>
  <si>
    <t>Zonas  5, 6, 7 and 12</t>
  </si>
  <si>
    <t>BSF/8910-</t>
  </si>
  <si>
    <t>Zonas  8, 9 y 10</t>
  </si>
  <si>
    <t>TAC GLOBAL (incluyendo UK) adoptado 2023 en toneladas</t>
  </si>
  <si>
    <t>Cuota ESP 2023 en toneladas</t>
  </si>
  <si>
    <t>TAC GLOBAL ADOPTADO 2024 (incluyendo UK) en toneladas</t>
  </si>
  <si>
    <t>% VARIACIÓN TAC ADOPTADO 2024 RESPECTO TAC 2023</t>
  </si>
  <si>
    <t>TACs ESPECIES PROFUNDAS</t>
  </si>
  <si>
    <t>-</t>
  </si>
  <si>
    <t>SBR/10</t>
  </si>
  <si>
    <t>Zona 10</t>
  </si>
  <si>
    <t>CUOTA  DE ESPAÑA PARA 2024 en 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</si>
</sst>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sz val="16"/>
      <name val="Arial Narrow"/>
      <family val="2"/>
    </font>
    <font>
      <i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4" fontId="5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vertical="center" wrapText="1"/>
    </xf>
    <xf numFmtId="4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3" borderId="3" xfId="1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3" fontId="2" fillId="0" borderId="1" xfId="1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4" fontId="2" fillId="4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>
      <alignment vertical="center"/>
    </xf>
    <xf numFmtId="0" fontId="3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villago/Downloads/LA%20TABL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NOMBRES Y AL3"/>
      <sheetName val="MAPAS ZONAS DE PESCA"/>
      <sheetName val="COMPARAC trienio"/>
      <sheetName val="COMENTS TODOS EEMM"/>
      <sheetName val="IMPACTO ECO"/>
      <sheetName val="EVO 2011_2020"/>
      <sheetName val="ESTAB REL TODOS EEMM"/>
    </sheetNames>
    <sheetDataSet>
      <sheetData sheetId="0"/>
      <sheetData sheetId="1"/>
      <sheetData sheetId="2"/>
      <sheetData sheetId="3">
        <row r="2">
          <cell r="W2">
            <v>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="50" zoomScaleNormal="50" workbookViewId="0">
      <selection activeCell="O8" sqref="O8"/>
    </sheetView>
  </sheetViews>
  <sheetFormatPr baseColWidth="10" defaultRowHeight="14.5" x14ac:dyDescent="0.35"/>
  <cols>
    <col min="1" max="1" width="29" customWidth="1"/>
    <col min="2" max="2" width="18.81640625" customWidth="1"/>
    <col min="3" max="3" width="44.54296875" customWidth="1"/>
    <col min="4" max="4" width="24.90625" customWidth="1"/>
    <col min="5" max="5" width="22.453125" customWidth="1"/>
    <col min="6" max="6" width="23" customWidth="1"/>
    <col min="7" max="7" width="23.81640625" customWidth="1"/>
    <col min="8" max="8" width="19" customWidth="1"/>
  </cols>
  <sheetData>
    <row r="1" spans="1:8" ht="155.25" customHeight="1" x14ac:dyDescent="0.35">
      <c r="A1" s="3" t="s">
        <v>0</v>
      </c>
      <c r="B1" s="3" t="s">
        <v>1</v>
      </c>
      <c r="C1" s="3" t="s">
        <v>2</v>
      </c>
      <c r="D1" s="3" t="s">
        <v>110</v>
      </c>
      <c r="E1" s="3" t="s">
        <v>111</v>
      </c>
      <c r="F1" s="25" t="s">
        <v>112</v>
      </c>
      <c r="G1" s="25" t="s">
        <v>113</v>
      </c>
      <c r="H1" s="27" t="s">
        <v>118</v>
      </c>
    </row>
    <row r="2" spans="1:8" ht="40" x14ac:dyDescent="0.35">
      <c r="A2" s="4" t="s">
        <v>3</v>
      </c>
      <c r="B2" s="10" t="s">
        <v>4</v>
      </c>
      <c r="C2" s="5" t="s">
        <v>5</v>
      </c>
      <c r="D2" s="22">
        <v>125</v>
      </c>
      <c r="E2" s="22">
        <v>2</v>
      </c>
      <c r="F2" s="22">
        <v>93</v>
      </c>
      <c r="G2" s="26">
        <f>F2*100/D2-100</f>
        <v>-25.599999999999994</v>
      </c>
      <c r="H2" s="22">
        <v>1.1625000000000001</v>
      </c>
    </row>
    <row r="3" spans="1:8" ht="20" x14ac:dyDescent="0.35">
      <c r="A3" s="4" t="s">
        <v>3</v>
      </c>
      <c r="B3" s="10" t="s">
        <v>59</v>
      </c>
      <c r="C3" s="6" t="s">
        <v>6</v>
      </c>
      <c r="D3" s="22">
        <v>6410</v>
      </c>
      <c r="E3" s="22">
        <v>11</v>
      </c>
      <c r="F3" s="22">
        <v>832</v>
      </c>
      <c r="G3" s="26">
        <f>F3*100/D3-100</f>
        <v>-87.020280811232453</v>
      </c>
      <c r="H3" s="22">
        <v>1.4143999999999999</v>
      </c>
    </row>
    <row r="4" spans="1:8" ht="20" x14ac:dyDescent="0.35">
      <c r="A4" s="4" t="s">
        <v>89</v>
      </c>
      <c r="B4" s="10" t="s">
        <v>90</v>
      </c>
      <c r="C4" s="6" t="s">
        <v>91</v>
      </c>
      <c r="D4" s="22">
        <v>511171</v>
      </c>
      <c r="E4" s="22">
        <v>34</v>
      </c>
      <c r="F4" s="22" t="s">
        <v>115</v>
      </c>
      <c r="G4" s="26" t="s">
        <v>115</v>
      </c>
      <c r="H4" s="22">
        <v>26</v>
      </c>
    </row>
    <row r="5" spans="1:8" ht="20" x14ac:dyDescent="0.35">
      <c r="A5" s="4" t="s">
        <v>66</v>
      </c>
      <c r="B5" s="10" t="s">
        <v>67</v>
      </c>
      <c r="C5" s="6" t="s">
        <v>68</v>
      </c>
      <c r="D5" s="22">
        <v>4294</v>
      </c>
      <c r="E5" s="22">
        <v>207</v>
      </c>
      <c r="F5" s="22">
        <v>6940</v>
      </c>
      <c r="G5" s="26">
        <f t="shared" ref="G5:G30" si="0">F5*100/D5-100</f>
        <v>61.620866325104799</v>
      </c>
      <c r="H5" s="22">
        <v>334</v>
      </c>
    </row>
    <row r="6" spans="1:8" ht="20" x14ac:dyDescent="0.35">
      <c r="A6" s="4" t="s">
        <v>7</v>
      </c>
      <c r="B6" s="10" t="s">
        <v>69</v>
      </c>
      <c r="C6" s="6" t="s">
        <v>70</v>
      </c>
      <c r="D6" s="22">
        <v>13311</v>
      </c>
      <c r="E6" s="22">
        <v>27</v>
      </c>
      <c r="F6" s="22">
        <v>13141</v>
      </c>
      <c r="G6" s="26">
        <f t="shared" si="0"/>
        <v>-1.2771392081736934</v>
      </c>
      <c r="H6" s="22">
        <v>27</v>
      </c>
    </row>
    <row r="7" spans="1:8" ht="20" x14ac:dyDescent="0.35">
      <c r="A7" s="4" t="s">
        <v>7</v>
      </c>
      <c r="B7" s="10" t="s">
        <v>58</v>
      </c>
      <c r="C7" s="5" t="s">
        <v>6</v>
      </c>
      <c r="D7" s="22">
        <v>18353</v>
      </c>
      <c r="E7" s="22">
        <v>981</v>
      </c>
      <c r="F7" s="22">
        <v>18903</v>
      </c>
      <c r="G7" s="26">
        <f t="shared" si="0"/>
        <v>2.9967852667138857</v>
      </c>
      <c r="H7" s="22">
        <v>991</v>
      </c>
    </row>
    <row r="8" spans="1:8" ht="40" x14ac:dyDescent="0.35">
      <c r="A8" s="4" t="s">
        <v>7</v>
      </c>
      <c r="B8" s="10" t="s">
        <v>8</v>
      </c>
      <c r="C8" s="7" t="s">
        <v>9</v>
      </c>
      <c r="D8" s="22">
        <v>3787</v>
      </c>
      <c r="E8" s="22">
        <v>1142</v>
      </c>
      <c r="F8" s="22">
        <v>4561</v>
      </c>
      <c r="G8" s="26">
        <f t="shared" si="0"/>
        <v>20.438341695273309</v>
      </c>
      <c r="H8" s="22">
        <v>1375.1415</v>
      </c>
    </row>
    <row r="9" spans="1:8" ht="20" x14ac:dyDescent="0.35">
      <c r="A9" s="4" t="s">
        <v>72</v>
      </c>
      <c r="B9" s="10" t="s">
        <v>75</v>
      </c>
      <c r="C9" s="7" t="s">
        <v>76</v>
      </c>
      <c r="D9" s="22">
        <v>2571</v>
      </c>
      <c r="E9" s="22">
        <v>29</v>
      </c>
      <c r="F9" s="22">
        <v>2571</v>
      </c>
      <c r="G9" s="26">
        <f t="shared" si="0"/>
        <v>0</v>
      </c>
      <c r="H9" s="22">
        <v>28.795200000000001</v>
      </c>
    </row>
    <row r="10" spans="1:8" ht="40" x14ac:dyDescent="0.35">
      <c r="A10" s="4" t="s">
        <v>10</v>
      </c>
      <c r="B10" s="10" t="s">
        <v>56</v>
      </c>
      <c r="C10" s="5" t="s">
        <v>11</v>
      </c>
      <c r="D10" s="22">
        <v>5499</v>
      </c>
      <c r="E10" s="22">
        <v>530</v>
      </c>
      <c r="F10" s="22">
        <v>6029</v>
      </c>
      <c r="G10" s="26">
        <f t="shared" si="0"/>
        <v>9.6381160210947456</v>
      </c>
      <c r="H10" s="22">
        <v>566.12310000000002</v>
      </c>
    </row>
    <row r="11" spans="1:8" ht="20" x14ac:dyDescent="0.35">
      <c r="A11" s="4" t="s">
        <v>10</v>
      </c>
      <c r="B11" s="10" t="s">
        <v>55</v>
      </c>
      <c r="C11" s="6" t="s">
        <v>6</v>
      </c>
      <c r="D11" s="22">
        <v>21348</v>
      </c>
      <c r="E11" s="22">
        <v>5976</v>
      </c>
      <c r="F11" s="22">
        <v>21995</v>
      </c>
      <c r="G11" s="26">
        <f t="shared" si="0"/>
        <v>3.0307288738991929</v>
      </c>
      <c r="H11" s="22">
        <v>6090.4154999999992</v>
      </c>
    </row>
    <row r="12" spans="1:8" ht="50.25" customHeight="1" x14ac:dyDescent="0.35">
      <c r="A12" s="4" t="s">
        <v>10</v>
      </c>
      <c r="B12" s="10" t="s">
        <v>12</v>
      </c>
      <c r="C12" s="5" t="s">
        <v>13</v>
      </c>
      <c r="D12" s="22">
        <v>2111</v>
      </c>
      <c r="E12" s="22">
        <v>1168</v>
      </c>
      <c r="F12" s="22">
        <v>2175</v>
      </c>
      <c r="G12" s="26">
        <f t="shared" si="0"/>
        <v>3.0317385125532894</v>
      </c>
      <c r="H12" s="22">
        <v>1203.645</v>
      </c>
    </row>
    <row r="13" spans="1:8" ht="20" x14ac:dyDescent="0.35">
      <c r="A13" s="4" t="s">
        <v>14</v>
      </c>
      <c r="B13" s="10" t="s">
        <v>54</v>
      </c>
      <c r="C13" s="5" t="s">
        <v>15</v>
      </c>
      <c r="D13" s="22">
        <v>8969</v>
      </c>
      <c r="E13" s="22">
        <v>57</v>
      </c>
      <c r="F13" s="22">
        <v>9730</v>
      </c>
      <c r="G13" s="26">
        <f t="shared" si="0"/>
        <v>8.484780912030331</v>
      </c>
      <c r="H13" s="22">
        <v>58</v>
      </c>
    </row>
    <row r="14" spans="1:8" ht="20" x14ac:dyDescent="0.35">
      <c r="A14" s="4" t="s">
        <v>14</v>
      </c>
      <c r="B14" s="10" t="s">
        <v>71</v>
      </c>
      <c r="C14" s="5" t="s">
        <v>77</v>
      </c>
      <c r="D14" s="22">
        <v>13157</v>
      </c>
      <c r="E14" s="22">
        <v>1316</v>
      </c>
      <c r="F14" s="22">
        <v>13250</v>
      </c>
      <c r="G14" s="26">
        <f t="shared" si="0"/>
        <v>0.70684806566846703</v>
      </c>
      <c r="H14" s="22">
        <v>1328</v>
      </c>
    </row>
    <row r="15" spans="1:8" ht="20" x14ac:dyDescent="0.35">
      <c r="A15" s="4" t="s">
        <v>14</v>
      </c>
      <c r="B15" s="10" t="s">
        <v>65</v>
      </c>
      <c r="C15" s="5" t="s">
        <v>78</v>
      </c>
      <c r="D15" s="22">
        <v>2120</v>
      </c>
      <c r="E15" s="22">
        <v>1899</v>
      </c>
      <c r="F15" s="22">
        <v>2097</v>
      </c>
      <c r="G15" s="26">
        <f t="shared" si="0"/>
        <v>-1.084905660377359</v>
      </c>
      <c r="H15" s="22">
        <v>1878.4926</v>
      </c>
    </row>
    <row r="16" spans="1:8" ht="40" x14ac:dyDescent="0.35">
      <c r="A16" s="4" t="s">
        <v>16</v>
      </c>
      <c r="B16" s="10" t="s">
        <v>57</v>
      </c>
      <c r="C16" s="5" t="s">
        <v>17</v>
      </c>
      <c r="D16" s="22">
        <v>12371</v>
      </c>
      <c r="E16" s="22">
        <v>3237</v>
      </c>
      <c r="F16" s="22">
        <v>10907</v>
      </c>
      <c r="G16" s="26">
        <f t="shared" si="0"/>
        <v>-11.834128203055528</v>
      </c>
      <c r="H16" s="22">
        <v>2831.4571999999998</v>
      </c>
    </row>
    <row r="17" spans="1:8" ht="20" x14ac:dyDescent="0.35">
      <c r="A17" s="4" t="s">
        <v>18</v>
      </c>
      <c r="B17" s="10" t="s">
        <v>49</v>
      </c>
      <c r="C17" s="5" t="s">
        <v>19</v>
      </c>
      <c r="D17" s="22">
        <v>10952</v>
      </c>
      <c r="E17" s="22">
        <v>342</v>
      </c>
      <c r="F17" s="22">
        <v>10972</v>
      </c>
      <c r="G17" s="26">
        <f t="shared" si="0"/>
        <v>0.18261504747991353</v>
      </c>
      <c r="H17" s="22">
        <v>340</v>
      </c>
    </row>
    <row r="18" spans="1:8" ht="20" x14ac:dyDescent="0.35">
      <c r="A18" s="4" t="s">
        <v>18</v>
      </c>
      <c r="B18" s="10" t="s">
        <v>20</v>
      </c>
      <c r="C18" s="5" t="s">
        <v>21</v>
      </c>
      <c r="D18" s="22">
        <v>77</v>
      </c>
      <c r="E18" s="22">
        <v>73</v>
      </c>
      <c r="F18" s="22">
        <v>62</v>
      </c>
      <c r="G18" s="26">
        <f t="shared" si="0"/>
        <v>-19.480519480519476</v>
      </c>
      <c r="H18" s="22">
        <v>59</v>
      </c>
    </row>
    <row r="19" spans="1:8" ht="20" x14ac:dyDescent="0.35">
      <c r="A19" s="4" t="s">
        <v>22</v>
      </c>
      <c r="B19" s="10" t="s">
        <v>53</v>
      </c>
      <c r="C19" s="5" t="s">
        <v>23</v>
      </c>
      <c r="D19" s="22">
        <v>46335</v>
      </c>
      <c r="E19" s="22">
        <v>13282</v>
      </c>
      <c r="F19" s="22">
        <v>40599</v>
      </c>
      <c r="G19" s="26">
        <f t="shared" si="0"/>
        <v>-12.379410812560693</v>
      </c>
      <c r="H19" s="22">
        <v>11589</v>
      </c>
    </row>
    <row r="20" spans="1:8" ht="40" x14ac:dyDescent="0.35">
      <c r="A20" s="4" t="s">
        <v>22</v>
      </c>
      <c r="B20" s="10" t="s">
        <v>24</v>
      </c>
      <c r="C20" s="5" t="s">
        <v>13</v>
      </c>
      <c r="D20" s="22">
        <v>31422</v>
      </c>
      <c r="E20" s="22">
        <v>9668</v>
      </c>
      <c r="F20" s="22">
        <v>27532</v>
      </c>
      <c r="G20" s="26">
        <f t="shared" si="0"/>
        <v>-12.379861243714601</v>
      </c>
      <c r="H20" s="22">
        <v>8471</v>
      </c>
    </row>
    <row r="21" spans="1:8" ht="40" x14ac:dyDescent="0.35">
      <c r="A21" s="9" t="s">
        <v>25</v>
      </c>
      <c r="B21" s="10" t="s">
        <v>50</v>
      </c>
      <c r="C21" s="8" t="s">
        <v>26</v>
      </c>
      <c r="D21" s="22">
        <v>10889</v>
      </c>
      <c r="E21" s="22">
        <v>360</v>
      </c>
      <c r="F21" s="22">
        <v>11204</v>
      </c>
      <c r="G21" s="26">
        <f t="shared" si="0"/>
        <v>2.8928276242079107</v>
      </c>
      <c r="H21" s="22">
        <v>363</v>
      </c>
    </row>
    <row r="22" spans="1:8" ht="40" x14ac:dyDescent="0.35">
      <c r="A22" s="4" t="s">
        <v>27</v>
      </c>
      <c r="B22" s="1" t="s">
        <v>47</v>
      </c>
      <c r="C22" s="2" t="s">
        <v>28</v>
      </c>
      <c r="D22" s="22">
        <v>4082</v>
      </c>
      <c r="E22" s="22">
        <v>132</v>
      </c>
      <c r="F22" s="22">
        <v>4082</v>
      </c>
      <c r="G22" s="26">
        <f t="shared" si="0"/>
        <v>0</v>
      </c>
      <c r="H22" s="22">
        <v>128</v>
      </c>
    </row>
    <row r="23" spans="1:8" ht="46.5" customHeight="1" x14ac:dyDescent="0.35">
      <c r="A23" s="4" t="s">
        <v>27</v>
      </c>
      <c r="B23" s="10" t="s">
        <v>48</v>
      </c>
      <c r="C23" s="6" t="s">
        <v>6</v>
      </c>
      <c r="D23" s="22">
        <v>45724</v>
      </c>
      <c r="E23" s="22">
        <v>1591</v>
      </c>
      <c r="F23" s="22">
        <v>48175</v>
      </c>
      <c r="G23" s="26">
        <f t="shared" si="0"/>
        <v>5.3604234100253763</v>
      </c>
      <c r="H23" s="22">
        <v>1662.0375000000001</v>
      </c>
    </row>
    <row r="24" spans="1:8" ht="40" x14ac:dyDescent="0.35">
      <c r="A24" s="4" t="s">
        <v>27</v>
      </c>
      <c r="B24" s="10" t="s">
        <v>29</v>
      </c>
      <c r="C24" s="5" t="s">
        <v>13</v>
      </c>
      <c r="D24" s="22">
        <v>12252</v>
      </c>
      <c r="E24" s="22">
        <v>1866</v>
      </c>
      <c r="F24" s="22">
        <v>12906</v>
      </c>
      <c r="G24" s="26">
        <f t="shared" si="0"/>
        <v>5.3379040156709152</v>
      </c>
      <c r="H24" s="22">
        <v>1965.5837999999999</v>
      </c>
    </row>
    <row r="25" spans="1:8" ht="20" x14ac:dyDescent="0.35">
      <c r="A25" s="4" t="s">
        <v>46</v>
      </c>
      <c r="B25" s="10" t="s">
        <v>73</v>
      </c>
      <c r="C25" s="5" t="s">
        <v>74</v>
      </c>
      <c r="D25" s="22">
        <v>3192</v>
      </c>
      <c r="E25" s="22">
        <v>277</v>
      </c>
      <c r="F25" s="22">
        <v>3974</v>
      </c>
      <c r="G25" s="26">
        <f t="shared" si="0"/>
        <v>24.498746867167924</v>
      </c>
      <c r="H25" s="22">
        <v>339</v>
      </c>
    </row>
    <row r="26" spans="1:8" ht="20" x14ac:dyDescent="0.35">
      <c r="A26" s="9" t="s">
        <v>30</v>
      </c>
      <c r="B26" s="10" t="s">
        <v>60</v>
      </c>
      <c r="C26" s="11" t="s">
        <v>31</v>
      </c>
      <c r="D26" s="22">
        <v>86</v>
      </c>
      <c r="E26" s="22">
        <v>6</v>
      </c>
      <c r="F26" s="22">
        <v>86</v>
      </c>
      <c r="G26" s="26">
        <f t="shared" si="0"/>
        <v>0</v>
      </c>
      <c r="H26" s="22">
        <v>5.9598000000000004</v>
      </c>
    </row>
    <row r="27" spans="1:8" ht="20" x14ac:dyDescent="0.35">
      <c r="A27" s="9" t="s">
        <v>32</v>
      </c>
      <c r="B27" s="10" t="s">
        <v>61</v>
      </c>
      <c r="C27" s="11" t="s">
        <v>33</v>
      </c>
      <c r="D27" s="22">
        <v>9797</v>
      </c>
      <c r="E27" s="22">
        <v>1009</v>
      </c>
      <c r="F27" s="22">
        <v>9756</v>
      </c>
      <c r="G27" s="26">
        <f t="shared" si="0"/>
        <v>-0.41849545779319897</v>
      </c>
      <c r="H27" s="22">
        <v>996.08759999999995</v>
      </c>
    </row>
    <row r="28" spans="1:8" ht="20" x14ac:dyDescent="0.35">
      <c r="A28" s="9" t="s">
        <v>46</v>
      </c>
      <c r="B28" s="10" t="s">
        <v>42</v>
      </c>
      <c r="C28" s="11" t="s">
        <v>44</v>
      </c>
      <c r="D28" s="22">
        <v>33</v>
      </c>
      <c r="E28" s="22">
        <v>10</v>
      </c>
      <c r="F28" s="22">
        <v>33</v>
      </c>
      <c r="G28" s="26">
        <f t="shared" si="0"/>
        <v>0</v>
      </c>
      <c r="H28" s="22">
        <v>9.9</v>
      </c>
    </row>
    <row r="29" spans="1:8" ht="20" x14ac:dyDescent="0.35">
      <c r="A29" s="9" t="s">
        <v>46</v>
      </c>
      <c r="B29" s="10" t="s">
        <v>43</v>
      </c>
      <c r="C29" s="11" t="s">
        <v>45</v>
      </c>
      <c r="D29" s="22">
        <v>50</v>
      </c>
      <c r="E29" s="22">
        <v>15</v>
      </c>
      <c r="F29" s="22">
        <v>50</v>
      </c>
      <c r="G29" s="26">
        <f t="shared" si="0"/>
        <v>0</v>
      </c>
      <c r="H29" s="22">
        <v>15</v>
      </c>
    </row>
    <row r="30" spans="1:8" ht="20" x14ac:dyDescent="0.35">
      <c r="A30" s="12" t="s">
        <v>32</v>
      </c>
      <c r="B30" s="13" t="s">
        <v>34</v>
      </c>
      <c r="C30" s="14" t="s">
        <v>35</v>
      </c>
      <c r="D30" s="22">
        <v>5519</v>
      </c>
      <c r="E30" s="22">
        <v>1707</v>
      </c>
      <c r="F30" s="22">
        <v>5576</v>
      </c>
      <c r="G30" s="26">
        <f t="shared" si="0"/>
        <v>1.0327957963399115</v>
      </c>
      <c r="H30" s="22">
        <v>1724</v>
      </c>
    </row>
    <row r="31" spans="1:8" ht="20" x14ac:dyDescent="0.35">
      <c r="A31" s="15"/>
      <c r="B31" s="16"/>
      <c r="C31" s="17"/>
      <c r="D31" s="15"/>
      <c r="E31" s="15"/>
      <c r="F31" s="23"/>
      <c r="G31" s="26"/>
      <c r="H31" s="22"/>
    </row>
    <row r="32" spans="1:8" ht="97.5" customHeight="1" x14ac:dyDescent="0.35">
      <c r="A32" s="30" t="s">
        <v>92</v>
      </c>
      <c r="B32" s="19"/>
      <c r="C32" s="20"/>
      <c r="D32" s="21"/>
      <c r="E32" s="21"/>
      <c r="F32" s="23"/>
      <c r="G32" s="26"/>
      <c r="H32" s="22"/>
    </row>
    <row r="33" spans="1:8" ht="20" x14ac:dyDescent="0.35">
      <c r="A33" s="35" t="s">
        <v>36</v>
      </c>
      <c r="B33" s="35" t="s">
        <v>51</v>
      </c>
      <c r="C33" s="2" t="s">
        <v>38</v>
      </c>
      <c r="D33" s="22">
        <v>1210</v>
      </c>
      <c r="E33" s="22">
        <f>'[1]COMPARAC trienio'!W60</f>
        <v>0</v>
      </c>
      <c r="F33" s="22">
        <v>1392</v>
      </c>
      <c r="G33" s="26">
        <f>F33*100/D33-100</f>
        <v>15.04132231404958</v>
      </c>
      <c r="H33" s="22">
        <v>0</v>
      </c>
    </row>
    <row r="34" spans="1:8" ht="20" x14ac:dyDescent="0.35">
      <c r="A34" s="4" t="s">
        <v>36</v>
      </c>
      <c r="B34" s="4" t="s">
        <v>52</v>
      </c>
      <c r="C34" s="5" t="s">
        <v>39</v>
      </c>
      <c r="D34" s="22">
        <v>644</v>
      </c>
      <c r="E34" s="22">
        <f>'[1]COMPARAC trienio'!W62</f>
        <v>0</v>
      </c>
      <c r="F34" s="22">
        <v>644</v>
      </c>
      <c r="G34" s="26">
        <f>F34*100/D34-100</f>
        <v>0</v>
      </c>
      <c r="H34" s="22">
        <v>0</v>
      </c>
    </row>
    <row r="35" spans="1:8" ht="20" x14ac:dyDescent="0.35">
      <c r="A35" s="12" t="s">
        <v>40</v>
      </c>
      <c r="B35" s="4" t="s">
        <v>62</v>
      </c>
      <c r="C35" s="14" t="s">
        <v>41</v>
      </c>
      <c r="D35" s="22">
        <v>2636</v>
      </c>
      <c r="E35" s="22">
        <f>'[1]COMPARAC trienio'!W63</f>
        <v>0</v>
      </c>
      <c r="F35" s="22">
        <v>3163</v>
      </c>
      <c r="G35" s="26">
        <f>F35*100/D35-100</f>
        <v>19.992412746585742</v>
      </c>
      <c r="H35" s="22">
        <v>0</v>
      </c>
    </row>
    <row r="36" spans="1:8" ht="20" x14ac:dyDescent="0.35">
      <c r="A36" s="12" t="s">
        <v>37</v>
      </c>
      <c r="B36" s="4" t="s">
        <v>63</v>
      </c>
      <c r="C36" s="14" t="s">
        <v>39</v>
      </c>
      <c r="D36" s="22">
        <v>132</v>
      </c>
      <c r="E36" s="22">
        <f>'[1]COMPARAC trienio'!W64</f>
        <v>0</v>
      </c>
      <c r="F36" s="22">
        <v>132</v>
      </c>
      <c r="G36" s="26">
        <f>F36*100/D36-100</f>
        <v>0</v>
      </c>
      <c r="H36" s="22">
        <v>0</v>
      </c>
    </row>
    <row r="37" spans="1:8" ht="20" x14ac:dyDescent="0.35">
      <c r="G37" s="26"/>
      <c r="H37" s="22"/>
    </row>
    <row r="38" spans="1:8" ht="40" x14ac:dyDescent="0.35">
      <c r="A38" s="18" t="s">
        <v>114</v>
      </c>
      <c r="B38" s="19"/>
      <c r="C38" s="20"/>
      <c r="D38" s="21"/>
      <c r="E38" s="21"/>
      <c r="F38" s="24"/>
      <c r="G38" s="26"/>
      <c r="H38" s="22"/>
    </row>
    <row r="39" spans="1:8" ht="20" x14ac:dyDescent="0.4">
      <c r="A39" s="31" t="s">
        <v>93</v>
      </c>
      <c r="B39" s="4" t="s">
        <v>94</v>
      </c>
      <c r="C39" s="32" t="s">
        <v>95</v>
      </c>
      <c r="D39" s="22">
        <v>179</v>
      </c>
      <c r="E39" s="22">
        <v>40</v>
      </c>
      <c r="F39" s="33">
        <v>179</v>
      </c>
      <c r="G39" s="26">
        <f t="shared" ref="G39:G45" si="1">F39*100/D39-100</f>
        <v>0</v>
      </c>
      <c r="H39" s="22">
        <v>40.489800000000002</v>
      </c>
    </row>
    <row r="40" spans="1:8" ht="20" x14ac:dyDescent="0.35">
      <c r="A40" s="4" t="s">
        <v>96</v>
      </c>
      <c r="B40" s="4" t="s">
        <v>97</v>
      </c>
      <c r="C40" s="5" t="s">
        <v>98</v>
      </c>
      <c r="D40" s="22">
        <v>105</v>
      </c>
      <c r="E40" s="22">
        <v>84</v>
      </c>
      <c r="F40" s="34">
        <v>105</v>
      </c>
      <c r="G40" s="26">
        <f t="shared" si="1"/>
        <v>0</v>
      </c>
      <c r="H40" s="22">
        <v>84</v>
      </c>
    </row>
    <row r="41" spans="1:8" ht="20" x14ac:dyDescent="0.35">
      <c r="A41" s="4" t="s">
        <v>96</v>
      </c>
      <c r="B41" s="4" t="s">
        <v>116</v>
      </c>
      <c r="C41" s="5" t="s">
        <v>117</v>
      </c>
      <c r="D41" s="22">
        <v>610</v>
      </c>
      <c r="E41" s="22">
        <v>5</v>
      </c>
      <c r="F41" s="34">
        <v>610</v>
      </c>
      <c r="G41" s="26">
        <f t="shared" si="1"/>
        <v>0</v>
      </c>
      <c r="H41" s="22">
        <v>5</v>
      </c>
    </row>
    <row r="42" spans="1:8" ht="20" x14ac:dyDescent="0.35">
      <c r="A42" s="12" t="s">
        <v>99</v>
      </c>
      <c r="B42" s="4" t="s">
        <v>100</v>
      </c>
      <c r="C42" s="14" t="s">
        <v>101</v>
      </c>
      <c r="D42" s="22">
        <v>2317</v>
      </c>
      <c r="E42" s="22">
        <v>37</v>
      </c>
      <c r="F42" s="34">
        <v>1659</v>
      </c>
      <c r="G42" s="26">
        <f t="shared" si="1"/>
        <v>-28.398791540785496</v>
      </c>
      <c r="H42" s="22">
        <v>27</v>
      </c>
    </row>
    <row r="43" spans="1:8" ht="20" x14ac:dyDescent="0.35">
      <c r="A43" s="4" t="s">
        <v>102</v>
      </c>
      <c r="B43" s="4" t="s">
        <v>103</v>
      </c>
      <c r="C43" s="5" t="s">
        <v>104</v>
      </c>
      <c r="D43" s="22">
        <v>1545</v>
      </c>
      <c r="E43" s="22">
        <v>1111</v>
      </c>
      <c r="F43" s="34">
        <v>1965</v>
      </c>
      <c r="G43" s="26">
        <f t="shared" si="1"/>
        <v>27.184466019417471</v>
      </c>
      <c r="H43" s="22">
        <v>1410</v>
      </c>
    </row>
    <row r="44" spans="1:8" ht="20" x14ac:dyDescent="0.35">
      <c r="A44" s="12" t="s">
        <v>105</v>
      </c>
      <c r="B44" s="4" t="s">
        <v>106</v>
      </c>
      <c r="C44" s="14" t="s">
        <v>107</v>
      </c>
      <c r="D44" s="22">
        <v>1813</v>
      </c>
      <c r="E44" s="22">
        <v>103</v>
      </c>
      <c r="F44" s="34">
        <v>1370</v>
      </c>
      <c r="G44" s="26">
        <f t="shared" si="1"/>
        <v>-24.434638720353007</v>
      </c>
      <c r="H44" s="22">
        <v>78</v>
      </c>
    </row>
    <row r="45" spans="1:8" ht="20" x14ac:dyDescent="0.35">
      <c r="A45" s="12" t="s">
        <v>105</v>
      </c>
      <c r="B45" s="4" t="s">
        <v>108</v>
      </c>
      <c r="C45" s="14" t="s">
        <v>109</v>
      </c>
      <c r="D45" s="22">
        <v>2130</v>
      </c>
      <c r="E45" s="22">
        <v>7</v>
      </c>
      <c r="F45" s="34">
        <v>2327</v>
      </c>
      <c r="G45" s="26">
        <f t="shared" si="1"/>
        <v>9.2488262910798085</v>
      </c>
      <c r="H45" s="22">
        <v>7</v>
      </c>
    </row>
    <row r="46" spans="1:8" ht="20" x14ac:dyDescent="0.35">
      <c r="G46" s="26"/>
      <c r="H46" s="22"/>
    </row>
    <row r="47" spans="1:8" ht="96" customHeight="1" x14ac:dyDescent="0.35">
      <c r="A47" s="18" t="s">
        <v>80</v>
      </c>
      <c r="G47" s="26"/>
      <c r="H47" s="22"/>
    </row>
    <row r="48" spans="1:8" ht="20" x14ac:dyDescent="0.35">
      <c r="A48" s="29" t="s">
        <v>81</v>
      </c>
      <c r="B48" s="4" t="s">
        <v>79</v>
      </c>
      <c r="C48" s="5" t="s">
        <v>86</v>
      </c>
      <c r="D48" s="22">
        <v>35719</v>
      </c>
      <c r="E48" s="22">
        <v>29439</v>
      </c>
      <c r="F48" s="34">
        <v>33770</v>
      </c>
      <c r="G48" s="26">
        <f>F48*100/D48-100</f>
        <v>-5.4564797446737003</v>
      </c>
      <c r="H48" s="22">
        <v>27832</v>
      </c>
    </row>
    <row r="49" spans="1:8" ht="20" x14ac:dyDescent="0.35">
      <c r="A49" s="29" t="s">
        <v>81</v>
      </c>
      <c r="B49" s="4" t="s">
        <v>83</v>
      </c>
      <c r="C49" s="5" t="s">
        <v>87</v>
      </c>
      <c r="D49" s="22">
        <v>102948</v>
      </c>
      <c r="E49" s="22">
        <v>17</v>
      </c>
      <c r="F49" s="34">
        <v>93464</v>
      </c>
      <c r="G49" s="26">
        <f>F49*100/D49-100</f>
        <v>-9.2124179197264624</v>
      </c>
      <c r="H49" s="22">
        <v>15</v>
      </c>
    </row>
    <row r="50" spans="1:8" ht="20" x14ac:dyDescent="0.35">
      <c r="A50" s="28" t="s">
        <v>82</v>
      </c>
      <c r="B50" s="4" t="s">
        <v>84</v>
      </c>
      <c r="C50" s="14" t="s">
        <v>86</v>
      </c>
      <c r="D50" s="22">
        <v>52387</v>
      </c>
      <c r="E50" s="22">
        <v>41910</v>
      </c>
      <c r="F50" s="34">
        <v>58942</v>
      </c>
      <c r="G50" s="26">
        <f>F50*100/D50-100</f>
        <v>12.512646267203692</v>
      </c>
      <c r="H50" s="22" t="e">
        <f>F50*#REF!</f>
        <v>#REF!</v>
      </c>
    </row>
    <row r="51" spans="1:8" ht="20" x14ac:dyDescent="0.35">
      <c r="A51" s="28" t="s">
        <v>82</v>
      </c>
      <c r="B51" s="4" t="s">
        <v>85</v>
      </c>
      <c r="C51" s="14" t="s">
        <v>88</v>
      </c>
      <c r="D51" s="22">
        <v>408616</v>
      </c>
      <c r="E51" s="22">
        <v>52262</v>
      </c>
      <c r="F51" s="34">
        <v>65615</v>
      </c>
      <c r="G51" s="26">
        <f>F51*100/D51-100</f>
        <v>-83.942136382324719</v>
      </c>
      <c r="H51" s="22">
        <v>65615</v>
      </c>
    </row>
    <row r="54" spans="1:8" x14ac:dyDescent="0.35">
      <c r="A54" t="s">
        <v>64</v>
      </c>
    </row>
  </sheetData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08C67226092A4FACB80EA71A6F8354" ma:contentTypeVersion="1" ma:contentTypeDescription="Crear nuevo documento." ma:contentTypeScope="" ma:versionID="e424cc05988843c622b7013d97a80d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C17C92-1B0D-49AE-B1B2-6DB1905395B6}"/>
</file>

<file path=customXml/itemProps2.xml><?xml version="1.0" encoding="utf-8"?>
<ds:datastoreItem xmlns:ds="http://schemas.openxmlformats.org/officeDocument/2006/customXml" ds:itemID="{5CC4F895-7E3C-47DC-A4A3-4C4EE949A92F}"/>
</file>

<file path=customXml/itemProps3.xml><?xml version="1.0" encoding="utf-8"?>
<ds:datastoreItem xmlns:ds="http://schemas.openxmlformats.org/officeDocument/2006/customXml" ds:itemID="{38DACF6E-A3C5-4411-AC82-03E23C36C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 González, Hector</dc:creator>
  <cp:lastModifiedBy>Narváez Mateos, Diego Enrique</cp:lastModifiedBy>
  <dcterms:created xsi:type="dcterms:W3CDTF">2021-03-19T15:23:18Z</dcterms:created>
  <dcterms:modified xsi:type="dcterms:W3CDTF">2023-12-12T13:17:49Z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0x0101005608C67226092A4FACB80EA71A6F8354</vt:lpwstr>
  </property>
</Properties>
</file>