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denarvaez\Desktop\"/>
    </mc:Choice>
  </mc:AlternateContent>
  <xr:revisionPtr revIDLastSave="0" documentId="8_{A55298CE-D4F2-4382-AF41-C55377562010}" xr6:coauthVersionLast="47" xr6:coauthVersionMax="47" xr10:uidLastSave="{00000000-0000-0000-0000-000000000000}"/>
  <bookViews>
    <workbookView xWindow="2200" yWindow="2200" windowWidth="14400" windowHeight="736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16" i="1"/>
  <c r="H5" i="1"/>
  <c r="H6" i="1"/>
  <c r="H7" i="1"/>
  <c r="H8" i="1"/>
  <c r="H10" i="1"/>
  <c r="H11" i="1"/>
  <c r="H12" i="1"/>
  <c r="H13" i="1"/>
  <c r="H14" i="1"/>
  <c r="H15" i="1"/>
  <c r="H16" i="1"/>
  <c r="H17" i="1"/>
  <c r="H18" i="1"/>
  <c r="H19" i="1"/>
  <c r="H20" i="1"/>
  <c r="H21" i="1"/>
  <c r="H4" i="1"/>
</calcChain>
</file>

<file path=xl/sharedStrings.xml><?xml version="1.0" encoding="utf-8"?>
<sst xmlns="http://schemas.openxmlformats.org/spreadsheetml/2006/main" count="65" uniqueCount="57">
  <si>
    <t>Zona ICES</t>
  </si>
  <si>
    <r>
      <t>Abadejo (</t>
    </r>
    <r>
      <rPr>
        <b/>
        <i/>
        <sz val="24"/>
        <color rgb="FF000000"/>
        <rFont val="Arial"/>
        <family val="2"/>
      </rPr>
      <t>Pollachius pollachius</t>
    </r>
    <r>
      <rPr>
        <b/>
        <sz val="24"/>
        <color rgb="FF000000"/>
        <rFont val="Arial"/>
        <family val="2"/>
      </rPr>
      <t>)</t>
    </r>
  </si>
  <si>
    <t>Zona 8abde</t>
  </si>
  <si>
    <t>Zona 8c</t>
  </si>
  <si>
    <t>Zona 9, 10 y COPACE 34.1.1</t>
  </si>
  <si>
    <r>
      <t>Anchoa (</t>
    </r>
    <r>
      <rPr>
        <b/>
        <i/>
        <sz val="24"/>
        <color rgb="FF000000"/>
        <rFont val="Arial"/>
        <family val="2"/>
      </rPr>
      <t>Engraulis encrasicolus</t>
    </r>
    <r>
      <rPr>
        <b/>
        <sz val="24"/>
        <color rgb="FF000000"/>
        <rFont val="Arial"/>
        <family val="2"/>
      </rPr>
      <t>)</t>
    </r>
  </si>
  <si>
    <t>Zona 8</t>
  </si>
  <si>
    <r>
      <t>Cigala (</t>
    </r>
    <r>
      <rPr>
        <b/>
        <i/>
        <sz val="24"/>
        <color rgb="FF000000"/>
        <rFont val="Arial"/>
        <family val="2"/>
      </rPr>
      <t>Nephrops norvegicus</t>
    </r>
    <r>
      <rPr>
        <b/>
        <sz val="24"/>
        <color rgb="FF000000"/>
        <rFont val="Arial"/>
        <family val="2"/>
      </rPr>
      <t>)</t>
    </r>
  </si>
  <si>
    <t>Zonas 8abde</t>
  </si>
  <si>
    <t>Zonas 9 y 10; Union waters of CECAF 34.1.1</t>
  </si>
  <si>
    <t>Zonas 8c, 9 y 10; Union waters of CECAF 34.1.1</t>
  </si>
  <si>
    <t xml:space="preserve"> Zona 9</t>
  </si>
  <si>
    <r>
      <t>Lenguado (</t>
    </r>
    <r>
      <rPr>
        <b/>
        <i/>
        <sz val="24"/>
        <color rgb="FF000000"/>
        <rFont val="Arial"/>
        <family val="2"/>
      </rPr>
      <t>Solea solea</t>
    </r>
    <r>
      <rPr>
        <b/>
        <sz val="24"/>
        <color rgb="FF000000"/>
        <rFont val="Arial"/>
        <family val="2"/>
      </rPr>
      <t>)</t>
    </r>
  </si>
  <si>
    <t>Zona 8a y 8b</t>
  </si>
  <si>
    <t>Zona 8c, 8d, 8e, 9, 10 y COPACE 34.1.1</t>
  </si>
  <si>
    <t>Merlan (Merlangius merlangus)</t>
  </si>
  <si>
    <r>
      <rPr>
        <b/>
        <sz val="24"/>
        <color rgb="FF000000"/>
        <rFont val="Arial"/>
        <family val="2"/>
      </rPr>
      <t>Merluza (</t>
    </r>
    <r>
      <rPr>
        <b/>
        <i/>
        <sz val="24"/>
        <color rgb="FF000000"/>
        <rFont val="Arial"/>
        <family val="2"/>
      </rPr>
      <t>Merluccius merluccius</t>
    </r>
    <r>
      <rPr>
        <b/>
        <sz val="24"/>
        <color rgb="FF000000"/>
        <rFont val="Arial"/>
        <family val="2"/>
      </rPr>
      <t>)</t>
    </r>
  </si>
  <si>
    <t>Zonas 8c, 9 and 10; Union waters of CECAF 34.1.1</t>
  </si>
  <si>
    <t>Zonas 8c y 9</t>
  </si>
  <si>
    <t>Zonas 8, 9 , 10 y COPACE 34.1.1</t>
  </si>
  <si>
    <r>
      <t xml:space="preserve"> Jurel  (</t>
    </r>
    <r>
      <rPr>
        <b/>
        <i/>
        <sz val="24"/>
        <color rgb="FF000000"/>
        <rFont val="Arial"/>
        <family val="2"/>
      </rPr>
      <t>Trachurus spp.</t>
    </r>
    <r>
      <rPr>
        <b/>
        <sz val="24"/>
        <color rgb="FF000000"/>
        <rFont val="Arial"/>
        <family val="2"/>
      </rPr>
      <t>)</t>
    </r>
  </si>
  <si>
    <r>
      <t>Lenguado (</t>
    </r>
    <r>
      <rPr>
        <b/>
        <i/>
        <sz val="24"/>
        <color rgb="FF000000"/>
        <rFont val="Arial"/>
        <family val="2"/>
      </rPr>
      <t>Solea spp.</t>
    </r>
    <r>
      <rPr>
        <b/>
        <sz val="24"/>
        <color rgb="FF000000"/>
        <rFont val="Arial"/>
        <family val="2"/>
      </rPr>
      <t>)</t>
    </r>
  </si>
  <si>
    <t>Unidad Funcional 30 Golfo de Cádiz</t>
  </si>
  <si>
    <t>Nombre especie</t>
  </si>
  <si>
    <t>Nombre stock</t>
  </si>
  <si>
    <t>POL/8ABDE</t>
  </si>
  <si>
    <t>SOL/8AB</t>
  </si>
  <si>
    <t>SOO/8CDE34</t>
  </si>
  <si>
    <t>WHG/08</t>
  </si>
  <si>
    <t>HKE/8C3411</t>
  </si>
  <si>
    <t>ANF/8C3411</t>
  </si>
  <si>
    <t>JAX/09</t>
  </si>
  <si>
    <t>LEZ/8C3411</t>
  </si>
  <si>
    <t>NEP/8ABDE</t>
  </si>
  <si>
    <t>POL/08C</t>
  </si>
  <si>
    <t>POL/9/3411</t>
  </si>
  <si>
    <t>ANE/08</t>
  </si>
  <si>
    <t>NEP/9/3411</t>
  </si>
  <si>
    <t>PLE/8/C3411</t>
  </si>
  <si>
    <r>
      <rPr>
        <b/>
        <sz val="24"/>
        <color rgb="FF000000"/>
        <rFont val="Arial"/>
        <family val="2"/>
      </rPr>
      <t>Gallos (</t>
    </r>
    <r>
      <rPr>
        <b/>
        <i/>
        <sz val="24"/>
        <color rgb="FF000000"/>
        <rFont val="Arial"/>
        <family val="2"/>
      </rPr>
      <t>Lepidorhombus spp.</t>
    </r>
    <r>
      <rPr>
        <b/>
        <sz val="24"/>
        <color rgb="FF000000"/>
        <rFont val="Arial"/>
        <family val="2"/>
      </rPr>
      <t>)</t>
    </r>
  </si>
  <si>
    <r>
      <rPr>
        <b/>
        <sz val="24"/>
        <color rgb="FF000000"/>
        <rFont val="Arial"/>
        <family val="2"/>
      </rPr>
      <t>Rapes (</t>
    </r>
    <r>
      <rPr>
        <b/>
        <i/>
        <sz val="24"/>
        <color rgb="FF000000"/>
        <rFont val="Arial"/>
        <family val="2"/>
      </rPr>
      <t>Lophiidae</t>
    </r>
    <r>
      <rPr>
        <b/>
        <sz val="24"/>
        <color rgb="FF000000"/>
        <rFont val="Arial"/>
        <family val="2"/>
      </rPr>
      <t>)</t>
    </r>
  </si>
  <si>
    <r>
      <t>Solla (</t>
    </r>
    <r>
      <rPr>
        <b/>
        <i/>
        <sz val="24"/>
        <color rgb="FF000000"/>
        <rFont val="Arial"/>
        <family val="2"/>
      </rPr>
      <t>Pleuronectes platessa</t>
    </r>
    <r>
      <rPr>
        <b/>
        <sz val="24"/>
        <color rgb="FF000000"/>
        <rFont val="Arial"/>
        <family val="2"/>
      </rPr>
      <t>)</t>
    </r>
  </si>
  <si>
    <t>SOL/8CDE34</t>
  </si>
  <si>
    <t>NEP/8CU31</t>
  </si>
  <si>
    <t>NEP/8CU25</t>
  </si>
  <si>
    <t>Unidad Funcional 25 Zona 8c</t>
  </si>
  <si>
    <t>Unidad Funcional 31 Zona 8c</t>
  </si>
  <si>
    <t>NEP/*9U30</t>
  </si>
  <si>
    <t>TAC 2023</t>
  </si>
  <si>
    <t>TAC ADOPTADO UE 2024</t>
  </si>
  <si>
    <t>% diferencia TAC 2024 respecto TAC 2023</t>
  </si>
  <si>
    <t>STOCKS DE INTERÉS PARA ESPAÑA DECISION EXCLUSIVA UE</t>
  </si>
  <si>
    <t>CUOTA ESPAÑA 2023</t>
  </si>
  <si>
    <t>CUOTA ADOPTADA ESPAÑA 2024</t>
  </si>
  <si>
    <r>
      <t>Lenguado común (</t>
    </r>
    <r>
      <rPr>
        <b/>
        <i/>
        <sz val="24"/>
        <color rgb="FF000000"/>
        <rFont val="Arial"/>
        <family val="2"/>
      </rPr>
      <t>Solea solea</t>
    </r>
    <r>
      <rPr>
        <b/>
        <sz val="24"/>
        <color rgb="FF000000"/>
        <rFont val="Arial"/>
        <family val="2"/>
      </rPr>
      <t>)</t>
    </r>
  </si>
  <si>
    <t>TACs PLURIANUALES PARA 2024 Y 2025</t>
  </si>
  <si>
    <t>CUOTA PROVISIONAL PARA EL PRIMER SEMESTRE 2024, AMPLIABLE HASTA -35% SOBRE TAC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</si>
</sst>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0.0"/>
    <numFmt numFmtId="168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000000"/>
      <name val="Arial"/>
      <family val="2"/>
    </font>
    <font>
      <b/>
      <i/>
      <sz val="24"/>
      <color rgb="FF000000"/>
      <name val="Arial"/>
      <family val="2"/>
    </font>
    <font>
      <sz val="24"/>
      <color rgb="FF000000"/>
      <name val="Arial"/>
      <family val="2"/>
    </font>
    <font>
      <b/>
      <sz val="24"/>
      <color theme="1"/>
      <name val="Arial"/>
      <family val="2"/>
    </font>
    <font>
      <b/>
      <sz val="24"/>
      <name val="Arial"/>
      <family val="2"/>
    </font>
    <font>
      <b/>
      <sz val="26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48"/>
      <color theme="1"/>
      <name val="Arial"/>
      <family val="2"/>
    </font>
    <font>
      <sz val="4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>
      <alignment vertical="center"/>
    </xf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7" fontId="4" fillId="3" borderId="1" xfId="0" applyNumberFormat="1" applyFont="1" applyFill="1" applyBorder="1" applyAlignment="1">
      <alignment horizontal="center" vertical="center" wrapText="1"/>
    </xf>
    <xf numFmtId="168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0" borderId="0" xfId="0" applyFont="1"/>
    <xf numFmtId="0" fontId="0" fillId="3" borderId="0" xfId="0" applyFill="1"/>
    <xf numFmtId="0" fontId="10" fillId="0" borderId="0" xfId="0" applyFont="1"/>
    <xf numFmtId="0" fontId="2" fillId="4" borderId="1" xfId="0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0" fontId="0" fillId="5" borderId="0" xfId="0" applyFill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zoomScale="36" zoomScaleNormal="75" workbookViewId="0">
      <selection activeCell="Q10" sqref="Q10"/>
    </sheetView>
  </sheetViews>
  <sheetFormatPr baseColWidth="10" defaultColWidth="10.7265625" defaultRowHeight="14.5" x14ac:dyDescent="0.35"/>
  <cols>
    <col min="1" max="1" width="51" customWidth="1"/>
    <col min="2" max="2" width="59.1796875" customWidth="1"/>
    <col min="3" max="3" width="30.81640625" customWidth="1"/>
    <col min="4" max="4" width="20.453125" customWidth="1"/>
    <col min="5" max="5" width="30.26953125" customWidth="1"/>
    <col min="6" max="6" width="30.54296875" customWidth="1"/>
    <col min="7" max="7" width="34.26953125" customWidth="1"/>
    <col min="8" max="8" width="27" customWidth="1"/>
  </cols>
  <sheetData>
    <row r="1" spans="1:8" ht="73.5" customHeight="1" x14ac:dyDescent="1.1499999999999999">
      <c r="A1" s="21" t="s">
        <v>51</v>
      </c>
    </row>
    <row r="2" spans="1:8" ht="66.75" customHeight="1" x14ac:dyDescent="0.35"/>
    <row r="3" spans="1:8" ht="198.75" customHeight="1" x14ac:dyDescent="0.35">
      <c r="A3" s="24" t="s">
        <v>24</v>
      </c>
      <c r="B3" s="24" t="s">
        <v>23</v>
      </c>
      <c r="C3" s="24" t="s">
        <v>0</v>
      </c>
      <c r="D3" s="24" t="s">
        <v>48</v>
      </c>
      <c r="E3" s="24" t="s">
        <v>52</v>
      </c>
      <c r="F3" s="26" t="s">
        <v>49</v>
      </c>
      <c r="G3" s="26" t="s">
        <v>53</v>
      </c>
      <c r="H3" s="25" t="s">
        <v>50</v>
      </c>
    </row>
    <row r="4" spans="1:8" ht="60" x14ac:dyDescent="0.35">
      <c r="A4" s="13" t="s">
        <v>25</v>
      </c>
      <c r="B4" s="14" t="s">
        <v>1</v>
      </c>
      <c r="C4" s="15" t="s">
        <v>2</v>
      </c>
      <c r="D4" s="16">
        <v>1482</v>
      </c>
      <c r="E4" s="16">
        <v>252</v>
      </c>
      <c r="F4" s="27">
        <v>500</v>
      </c>
      <c r="G4" s="27">
        <f>F4*E4/D4</f>
        <v>85.020242914979761</v>
      </c>
      <c r="H4" s="18">
        <f>(F4-D4)/D4*100</f>
        <v>-66.261808367071524</v>
      </c>
    </row>
    <row r="5" spans="1:8" ht="60" x14ac:dyDescent="0.35">
      <c r="A5" s="13" t="s">
        <v>34</v>
      </c>
      <c r="B5" s="14" t="s">
        <v>1</v>
      </c>
      <c r="C5" s="15" t="s">
        <v>3</v>
      </c>
      <c r="D5" s="16">
        <v>166</v>
      </c>
      <c r="E5" s="16">
        <v>149</v>
      </c>
      <c r="F5" s="17">
        <v>78</v>
      </c>
      <c r="G5" s="17">
        <v>70</v>
      </c>
      <c r="H5" s="18">
        <f>(F5-D5)/D5*100</f>
        <v>-53.01204819277109</v>
      </c>
    </row>
    <row r="6" spans="1:8" ht="88.5" x14ac:dyDescent="0.35">
      <c r="A6" s="13" t="s">
        <v>35</v>
      </c>
      <c r="B6" s="14" t="s">
        <v>1</v>
      </c>
      <c r="C6" s="15" t="s">
        <v>4</v>
      </c>
      <c r="D6" s="16">
        <v>203</v>
      </c>
      <c r="E6" s="16">
        <v>196</v>
      </c>
      <c r="F6" s="17">
        <v>96</v>
      </c>
      <c r="G6" s="17">
        <v>93</v>
      </c>
      <c r="H6" s="18">
        <f>(F6-D6)/D6*100</f>
        <v>-52.709359605911331</v>
      </c>
    </row>
    <row r="7" spans="1:8" ht="60" x14ac:dyDescent="0.35">
      <c r="A7" s="11" t="s">
        <v>36</v>
      </c>
      <c r="B7" s="1" t="s">
        <v>5</v>
      </c>
      <c r="C7" s="2" t="s">
        <v>6</v>
      </c>
      <c r="D7" s="3">
        <v>33000</v>
      </c>
      <c r="E7" s="3">
        <v>29700</v>
      </c>
      <c r="F7" s="8">
        <v>33000</v>
      </c>
      <c r="G7" s="8">
        <v>29700</v>
      </c>
      <c r="H7" s="7">
        <f>(F7-D7)/D7*100</f>
        <v>0</v>
      </c>
    </row>
    <row r="8" spans="1:8" ht="60" x14ac:dyDescent="0.35">
      <c r="A8" s="11" t="s">
        <v>33</v>
      </c>
      <c r="B8" s="1" t="s">
        <v>7</v>
      </c>
      <c r="C8" s="2" t="s">
        <v>8</v>
      </c>
      <c r="D8" s="3">
        <v>4631</v>
      </c>
      <c r="E8" s="3">
        <v>278</v>
      </c>
      <c r="F8" s="6">
        <v>3977</v>
      </c>
      <c r="G8" s="6">
        <v>239</v>
      </c>
      <c r="H8" s="7">
        <f>(F8-D8)/D8*100</f>
        <v>-14.122219822932411</v>
      </c>
    </row>
    <row r="9" spans="1:8" ht="88.5" x14ac:dyDescent="0.35">
      <c r="A9" s="13" t="s">
        <v>44</v>
      </c>
      <c r="B9" s="14" t="s">
        <v>7</v>
      </c>
      <c r="C9" s="15" t="s">
        <v>45</v>
      </c>
      <c r="D9" s="19">
        <v>0</v>
      </c>
      <c r="E9" s="19">
        <v>0</v>
      </c>
      <c r="F9" s="17">
        <v>0</v>
      </c>
      <c r="G9" s="17">
        <v>0</v>
      </c>
      <c r="H9" s="18"/>
    </row>
    <row r="10" spans="1:8" ht="88.5" x14ac:dyDescent="0.35">
      <c r="A10" s="11" t="s">
        <v>43</v>
      </c>
      <c r="B10" s="1" t="s">
        <v>7</v>
      </c>
      <c r="C10" s="2" t="s">
        <v>46</v>
      </c>
      <c r="D10" s="4">
        <v>12</v>
      </c>
      <c r="E10" s="4">
        <v>12</v>
      </c>
      <c r="F10" s="9">
        <v>12.4</v>
      </c>
      <c r="G10" s="9">
        <v>12.4</v>
      </c>
      <c r="H10" s="7">
        <f t="shared" ref="H10:H21" si="0">(F10-D10)/D10*100</f>
        <v>3.3333333333333361</v>
      </c>
    </row>
    <row r="11" spans="1:8" ht="118" x14ac:dyDescent="0.35">
      <c r="A11" s="11" t="s">
        <v>37</v>
      </c>
      <c r="B11" s="1" t="s">
        <v>7</v>
      </c>
      <c r="C11" s="2" t="s">
        <v>9</v>
      </c>
      <c r="D11" s="3">
        <v>298</v>
      </c>
      <c r="E11" s="3">
        <v>75</v>
      </c>
      <c r="F11" s="6">
        <v>239</v>
      </c>
      <c r="G11" s="6">
        <v>60</v>
      </c>
      <c r="H11" s="7">
        <f t="shared" si="0"/>
        <v>-19.798657718120804</v>
      </c>
    </row>
    <row r="12" spans="1:8" ht="117.75" customHeight="1" x14ac:dyDescent="0.35">
      <c r="A12" s="11" t="s">
        <v>47</v>
      </c>
      <c r="B12" s="1" t="s">
        <v>7</v>
      </c>
      <c r="C12" s="2" t="s">
        <v>22</v>
      </c>
      <c r="D12" s="3">
        <v>32</v>
      </c>
      <c r="E12" s="12">
        <v>30.4</v>
      </c>
      <c r="F12" s="6">
        <v>32</v>
      </c>
      <c r="G12" s="6">
        <v>30.4</v>
      </c>
      <c r="H12" s="7">
        <f t="shared" si="0"/>
        <v>0</v>
      </c>
    </row>
    <row r="13" spans="1:8" ht="118" x14ac:dyDescent="0.35">
      <c r="A13" s="11" t="s">
        <v>32</v>
      </c>
      <c r="B13" s="10" t="s">
        <v>39</v>
      </c>
      <c r="C13" s="2" t="s">
        <v>10</v>
      </c>
      <c r="D13" s="3">
        <v>3120</v>
      </c>
      <c r="E13" s="3">
        <v>2880</v>
      </c>
      <c r="F13" s="5">
        <v>3477</v>
      </c>
      <c r="G13" s="5">
        <v>3210</v>
      </c>
      <c r="H13" s="7">
        <f t="shared" si="0"/>
        <v>11.442307692307692</v>
      </c>
    </row>
    <row r="14" spans="1:8" ht="33.5" x14ac:dyDescent="0.35">
      <c r="A14" s="11" t="s">
        <v>31</v>
      </c>
      <c r="B14" s="1" t="s">
        <v>20</v>
      </c>
      <c r="C14" s="2" t="s">
        <v>11</v>
      </c>
      <c r="D14" s="3">
        <v>158005</v>
      </c>
      <c r="E14" s="3">
        <v>40879</v>
      </c>
      <c r="F14" s="5">
        <v>166327</v>
      </c>
      <c r="G14" s="5">
        <v>43032</v>
      </c>
      <c r="H14" s="7">
        <f t="shared" si="0"/>
        <v>5.2669219328502264</v>
      </c>
    </row>
    <row r="15" spans="1:8" ht="33.5" x14ac:dyDescent="0.35">
      <c r="A15" s="11" t="s">
        <v>26</v>
      </c>
      <c r="B15" s="1" t="s">
        <v>12</v>
      </c>
      <c r="C15" s="2" t="s">
        <v>13</v>
      </c>
      <c r="D15" s="3">
        <v>2625</v>
      </c>
      <c r="E15" s="3">
        <v>6</v>
      </c>
      <c r="F15" s="5">
        <v>2433</v>
      </c>
      <c r="G15" s="5">
        <v>5</v>
      </c>
      <c r="H15" s="7">
        <f t="shared" si="0"/>
        <v>-7.3142857142857149</v>
      </c>
    </row>
    <row r="16" spans="1:8" ht="118" x14ac:dyDescent="0.35">
      <c r="A16" s="13" t="s">
        <v>27</v>
      </c>
      <c r="B16" s="14" t="s">
        <v>21</v>
      </c>
      <c r="C16" s="15" t="s">
        <v>14</v>
      </c>
      <c r="D16" s="16">
        <v>652</v>
      </c>
      <c r="E16" s="16">
        <v>245</v>
      </c>
      <c r="F16" s="17">
        <v>541</v>
      </c>
      <c r="G16" s="17">
        <f>E16/D16*F16</f>
        <v>203.28987730061348</v>
      </c>
      <c r="H16" s="18">
        <f t="shared" si="0"/>
        <v>-17.024539877300612</v>
      </c>
    </row>
    <row r="17" spans="1:8" ht="118" x14ac:dyDescent="0.35">
      <c r="A17" s="13" t="s">
        <v>42</v>
      </c>
      <c r="B17" s="14" t="s">
        <v>54</v>
      </c>
      <c r="C17" s="15" t="s">
        <v>14</v>
      </c>
      <c r="D17" s="16">
        <v>320</v>
      </c>
      <c r="E17" s="16">
        <v>138</v>
      </c>
      <c r="F17" s="17">
        <v>209</v>
      </c>
      <c r="G17" s="17">
        <v>90</v>
      </c>
      <c r="H17" s="18">
        <f t="shared" si="0"/>
        <v>-34.6875</v>
      </c>
    </row>
    <row r="18" spans="1:8" ht="59" x14ac:dyDescent="0.35">
      <c r="A18" s="13" t="s">
        <v>28</v>
      </c>
      <c r="B18" s="20" t="s">
        <v>15</v>
      </c>
      <c r="C18" s="15" t="s">
        <v>6</v>
      </c>
      <c r="D18" s="16">
        <v>2276</v>
      </c>
      <c r="E18" s="16">
        <v>910</v>
      </c>
      <c r="F18" s="17">
        <v>1347</v>
      </c>
      <c r="G18" s="17">
        <v>539</v>
      </c>
      <c r="H18" s="18">
        <f t="shared" si="0"/>
        <v>-40.817223198594029</v>
      </c>
    </row>
    <row r="19" spans="1:8" ht="191.25" customHeight="1" x14ac:dyDescent="0.35">
      <c r="A19" s="11" t="s">
        <v>29</v>
      </c>
      <c r="B19" s="10" t="s">
        <v>16</v>
      </c>
      <c r="C19" s="2" t="s">
        <v>17</v>
      </c>
      <c r="D19" s="3">
        <v>15554</v>
      </c>
      <c r="E19" s="3">
        <v>9953</v>
      </c>
      <c r="F19" s="8">
        <v>17065</v>
      </c>
      <c r="G19" s="8">
        <v>10921</v>
      </c>
      <c r="H19" s="7">
        <f t="shared" si="0"/>
        <v>9.714542882859714</v>
      </c>
    </row>
    <row r="20" spans="1:8" ht="33.5" x14ac:dyDescent="0.35">
      <c r="A20" s="11" t="s">
        <v>30</v>
      </c>
      <c r="B20" s="10" t="s">
        <v>40</v>
      </c>
      <c r="C20" s="2" t="s">
        <v>18</v>
      </c>
      <c r="D20" s="3">
        <v>4156</v>
      </c>
      <c r="E20" s="3">
        <v>3464</v>
      </c>
      <c r="F20" s="6">
        <v>4458</v>
      </c>
      <c r="G20" s="6">
        <v>3715</v>
      </c>
      <c r="H20" s="7">
        <f t="shared" si="0"/>
        <v>7.2666025024061591</v>
      </c>
    </row>
    <row r="21" spans="1:8" ht="88.5" x14ac:dyDescent="0.35">
      <c r="A21" s="13" t="s">
        <v>38</v>
      </c>
      <c r="B21" s="14" t="s">
        <v>41</v>
      </c>
      <c r="C21" s="15" t="s">
        <v>19</v>
      </c>
      <c r="D21" s="16">
        <v>155</v>
      </c>
      <c r="E21" s="16">
        <v>26</v>
      </c>
      <c r="F21" s="17">
        <v>124</v>
      </c>
      <c r="G21" s="17">
        <v>21</v>
      </c>
      <c r="H21" s="18">
        <f t="shared" si="0"/>
        <v>-20</v>
      </c>
    </row>
    <row r="25" spans="1:8" ht="61.5" x14ac:dyDescent="1.35">
      <c r="A25" s="22"/>
      <c r="B25" s="23" t="s">
        <v>55</v>
      </c>
    </row>
    <row r="28" spans="1:8" ht="61.5" x14ac:dyDescent="1.35">
      <c r="A28" s="28"/>
      <c r="B28" s="23" t="s">
        <v>56</v>
      </c>
    </row>
  </sheetData>
  <phoneticPr fontId="8" type="noConversion"/>
  <conditionalFormatting sqref="H4:H21">
    <cfRule type="iconSet" priority="3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08C67226092A4FACB80EA71A6F8354" ma:contentTypeVersion="1" ma:contentTypeDescription="Crear nuevo documento." ma:contentTypeScope="" ma:versionID="0c90d674ea5a3fe8570ce5fabc6d52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ad185dcfeebc1ad7e50039e8a2b90b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E7CD8DB-941B-4EE0-99D2-FFEB9E48B640}"/>
</file>

<file path=customXml/itemProps2.xml><?xml version="1.0" encoding="utf-8"?>
<ds:datastoreItem xmlns:ds="http://schemas.openxmlformats.org/officeDocument/2006/customXml" ds:itemID="{0437C342-0C31-4442-88D1-CF1D7EF6CFD4}"/>
</file>

<file path=customXml/itemProps3.xml><?xml version="1.0" encoding="utf-8"?>
<ds:datastoreItem xmlns:ds="http://schemas.openxmlformats.org/officeDocument/2006/customXml" ds:itemID="{148F20F2-423A-4693-8823-2E81CF75E1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 González, Hector</dc:creator>
  <cp:lastModifiedBy>Narváez Mateos, Diego Enrique</cp:lastModifiedBy>
  <dcterms:created xsi:type="dcterms:W3CDTF">2020-12-21T09:42:44Z</dcterms:created>
  <dcterms:modified xsi:type="dcterms:W3CDTF">2023-12-12T13:16:49Z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0x0101005608C67226092A4FACB80EA71A6F8354</vt:lpwstr>
  </property>
</Properties>
</file>